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785" yWindow="2820" windowWidth="19440" windowHeight="1560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0" i="1"/>
  <c r="C9" i="1"/>
  <c r="C6" i="1"/>
  <c r="C4" i="1"/>
  <c r="C5" i="1"/>
  <c r="C3" i="1"/>
  <c r="C12" i="1"/>
  <c r="C7" i="1"/>
  <c r="C11" i="1"/>
  <c r="C2" i="1"/>
  <c r="C13" i="1"/>
  <c r="C14" i="1"/>
</calcChain>
</file>

<file path=xl/sharedStrings.xml><?xml version="1.0" encoding="utf-8"?>
<sst xmlns="http://schemas.openxmlformats.org/spreadsheetml/2006/main" count="31" uniqueCount="31">
  <si>
    <t>BOOK</t>
  </si>
  <si>
    <t>AUTHOR</t>
  </si>
  <si>
    <t>Miracles: God’s Presence and Power in Creation</t>
  </si>
  <si>
    <t>Johnson</t>
  </si>
  <si>
    <r>
      <t>Mercy and the Bible: Why It Matters</t>
    </r>
    <r>
      <rPr>
        <sz val="24"/>
        <color rgb="FF000000"/>
        <rFont val="Comic Sans MS"/>
        <family val="4"/>
      </rPr>
      <t> </t>
    </r>
  </si>
  <si>
    <t>Witherup</t>
  </si>
  <si>
    <t>Lohfink</t>
  </si>
  <si>
    <t>Senior</t>
  </si>
  <si>
    <t>The Genesis of Good and Evil: The Fall(out) and Original Sin in the Bible</t>
  </si>
  <si>
    <t>Smith</t>
  </si>
  <si>
    <t>Collins</t>
  </si>
  <si>
    <t>Borgheisi</t>
  </si>
  <si>
    <t>The Universal Christ</t>
  </si>
  <si>
    <t>Rohr</t>
  </si>
  <si>
    <t>Flanagan</t>
  </si>
  <si>
    <t>Chappel</t>
  </si>
  <si>
    <t>The Structure of Theological Revolutions: How The Fight over Birth Control Transformed American Catholicism</t>
  </si>
  <si>
    <t>Thomas Merton’s Encounter with Buddhism and Beyond: His Interreligious Dialogue</t>
  </si>
  <si>
    <t>Park</t>
  </si>
  <si>
    <t>Toward a Christian Theology of Religious Pluralism</t>
  </si>
  <si>
    <t>Dupuis</t>
  </si>
  <si>
    <t>Finding Jesus among Muslims</t>
  </si>
  <si>
    <t>Duffner</t>
  </si>
  <si>
    <r>
      <t>Raymond E. Brown and the Catholic Biblical Renewal</t>
    </r>
    <r>
      <rPr>
        <sz val="24"/>
        <color rgb="FF000000"/>
        <rFont val="Comic Sans MS"/>
        <family val="4"/>
      </rPr>
      <t>  </t>
    </r>
  </si>
  <si>
    <r>
      <t>Wealth, Wages, and the Wealthy: New Testament Insight for Preachers and Teachers</t>
    </r>
    <r>
      <rPr>
        <sz val="24"/>
        <color rgb="FF000000"/>
        <rFont val="Comic Sans MS"/>
        <family val="4"/>
      </rPr>
      <t> </t>
    </r>
  </si>
  <si>
    <r>
      <t>The Mind of Pope Francis: Jorge Mario Bergoglio’s Intellectual Journey</t>
    </r>
    <r>
      <rPr>
        <b/>
        <sz val="12"/>
        <color rgb="FF000000"/>
        <rFont val="Comic Sans MS"/>
        <family val="4"/>
      </rPr>
      <t> </t>
    </r>
  </si>
  <si>
    <r>
      <t>Stumbling in Holiness: Sin and Sanctity in the Church</t>
    </r>
    <r>
      <rPr>
        <sz val="24"/>
        <color rgb="FF000000"/>
        <rFont val="Comic Sans MS"/>
        <family val="4"/>
      </rPr>
      <t> </t>
    </r>
  </si>
  <si>
    <r>
      <t>Catholic Modern: The Challenge of Totalitarianism and the Remaking of the Church</t>
    </r>
    <r>
      <rPr>
        <sz val="24"/>
        <color rgb="FF000000"/>
        <rFont val="Comic Sans MS"/>
        <family val="4"/>
      </rPr>
      <t> </t>
    </r>
  </si>
  <si>
    <t>TOTAL VOTES</t>
  </si>
  <si>
    <t>Massa</t>
  </si>
  <si>
    <r>
      <t>The Our Father:A New Reading</t>
    </r>
    <r>
      <rPr>
        <sz val="24"/>
        <color rgb="FF000000"/>
        <rFont val="Comic Sans MS"/>
        <family val="4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</si>
</sst>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i/>
      <sz val="12"/>
      <color rgb="FF000000"/>
      <name val="Comic Sans MS"/>
      <family val="4"/>
    </font>
    <font>
      <sz val="24"/>
      <color rgb="FF000000"/>
      <name val="Comic Sans MS"/>
      <family val="4"/>
    </font>
    <font>
      <sz val="12"/>
      <color rgb="FF000000"/>
      <name val="Comic Sans MS"/>
      <family val="4"/>
    </font>
    <font>
      <b/>
      <sz val="12"/>
      <color rgb="FF000000"/>
      <name val="Comic Sans MS"/>
      <family val="4"/>
    </font>
    <font>
      <b/>
      <i/>
      <sz val="12"/>
      <color rgb="FF262626"/>
      <name val="Comic Sans MS"/>
      <family val="4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200" zoomScaleNormal="200" zoomScalePageLayoutView="200" workbookViewId="0">
      <selection sqref="A1:C15"/>
    </sheetView>
  </sheetViews>
  <sheetFormatPr defaultColWidth="11" defaultRowHeight="19.5" x14ac:dyDescent="0.25"/>
  <cols>
    <col min="1" max="1" width="22.875" style="1" customWidth="1"/>
    <col min="2" max="3" width="11" style="1" customWidth="1"/>
  </cols>
  <sheetData>
    <row r="1" spans="1:3" ht="39" x14ac:dyDescent="0.25">
      <c r="A1" s="2" t="s">
        <v>0</v>
      </c>
      <c r="B1" s="2" t="s">
        <v>1</v>
      </c>
      <c r="C1" s="2" t="s">
        <v>28</v>
      </c>
    </row>
    <row r="2" spans="1:3" ht="42.95" customHeight="1" x14ac:dyDescent="0.25">
      <c r="A2" s="16" t="s">
        <v>12</v>
      </c>
      <c r="B2" s="4" t="s">
        <v>13</v>
      </c>
      <c r="C2" s="4">
        <f>2+1+5+4+5+2+4+3+5+2+5</f>
        <v>38</v>
      </c>
    </row>
    <row r="3" spans="1:3" ht="65.099999999999994" customHeight="1" x14ac:dyDescent="0.25">
      <c r="A3" s="10" t="s">
        <v>2</v>
      </c>
      <c r="B3" s="11" t="s">
        <v>3</v>
      </c>
      <c r="C3" s="11">
        <f>5+5+5+4+3+5+4</f>
        <v>31</v>
      </c>
    </row>
    <row r="4" spans="1:3" ht="62.1" customHeight="1" x14ac:dyDescent="0.25">
      <c r="A4" s="17" t="s">
        <v>30</v>
      </c>
      <c r="B4" s="12" t="s">
        <v>6</v>
      </c>
      <c r="C4" s="12">
        <f>4+3+1+5+2+4+2+4+1</f>
        <v>26</v>
      </c>
    </row>
    <row r="5" spans="1:3" ht="68.099999999999994" customHeight="1" x14ac:dyDescent="0.25">
      <c r="A5" s="18" t="s">
        <v>19</v>
      </c>
      <c r="B5" s="8" t="s">
        <v>20</v>
      </c>
      <c r="C5" s="8">
        <f>4+3+3+1+4+2+2+2+1+1</f>
        <v>23</v>
      </c>
    </row>
    <row r="6" spans="1:3" ht="136.5" x14ac:dyDescent="0.25">
      <c r="A6" s="19" t="s">
        <v>16</v>
      </c>
      <c r="B6" s="15" t="s">
        <v>29</v>
      </c>
      <c r="C6" s="15">
        <f>3+5+4+3+1+2+4</f>
        <v>22</v>
      </c>
    </row>
    <row r="7" spans="1:3" ht="102" customHeight="1" x14ac:dyDescent="0.25">
      <c r="A7" s="20" t="s">
        <v>17</v>
      </c>
      <c r="B7" s="6" t="s">
        <v>18</v>
      </c>
      <c r="C7" s="6">
        <f>3+4+3+4+4+3</f>
        <v>21</v>
      </c>
    </row>
    <row r="8" spans="1:3" ht="97.5" x14ac:dyDescent="0.25">
      <c r="A8" s="21" t="s">
        <v>8</v>
      </c>
      <c r="B8" s="7" t="s">
        <v>9</v>
      </c>
      <c r="C8" s="7">
        <f>1+2+2+3+1+1+1+5+5</f>
        <v>21</v>
      </c>
    </row>
    <row r="9" spans="1:3" ht="51" customHeight="1" x14ac:dyDescent="0.25">
      <c r="A9" s="22" t="s">
        <v>25</v>
      </c>
      <c r="B9" s="13" t="s">
        <v>11</v>
      </c>
      <c r="C9" s="13">
        <f>5+5+5+2</f>
        <v>17</v>
      </c>
    </row>
    <row r="10" spans="1:3" ht="77.099999999999994" customHeight="1" x14ac:dyDescent="0.25">
      <c r="A10" s="23" t="s">
        <v>26</v>
      </c>
      <c r="B10" s="14" t="s">
        <v>14</v>
      </c>
      <c r="C10" s="14">
        <f>1+3+4+3+3+3</f>
        <v>17</v>
      </c>
    </row>
    <row r="11" spans="1:3" ht="102" customHeight="1" x14ac:dyDescent="0.25">
      <c r="A11" s="24" t="s">
        <v>27</v>
      </c>
      <c r="B11" s="5" t="s">
        <v>15</v>
      </c>
      <c r="C11" s="5">
        <f>4+1+5+1+4</f>
        <v>15</v>
      </c>
    </row>
    <row r="12" spans="1:3" ht="71.099999999999994" customHeight="1" x14ac:dyDescent="0.25">
      <c r="A12" s="21" t="s">
        <v>21</v>
      </c>
      <c r="B12" s="7" t="s">
        <v>22</v>
      </c>
      <c r="C12" s="7">
        <f>2+2+2+1+3+5</f>
        <v>15</v>
      </c>
    </row>
    <row r="13" spans="1:3" ht="68.099999999999994" customHeight="1" x14ac:dyDescent="0.25">
      <c r="A13" s="25" t="s">
        <v>4</v>
      </c>
      <c r="B13" s="27" t="s">
        <v>5</v>
      </c>
      <c r="C13" s="9">
        <f>5+4+3</f>
        <v>12</v>
      </c>
    </row>
    <row r="14" spans="1:3" ht="96" customHeight="1" x14ac:dyDescent="0.25">
      <c r="A14" s="26" t="s">
        <v>24</v>
      </c>
      <c r="B14" s="3" t="s">
        <v>10</v>
      </c>
      <c r="C14" s="3">
        <f>2+5+2</f>
        <v>9</v>
      </c>
    </row>
    <row r="15" spans="1:3" ht="77.099999999999994" customHeight="1" x14ac:dyDescent="0.25">
      <c r="A15" s="18" t="s">
        <v>23</v>
      </c>
      <c r="B15" s="8" t="s">
        <v>7</v>
      </c>
      <c r="C15" s="8"/>
    </row>
  </sheetData>
  <sortState ref="A2:C15">
    <sortCondition descending="1" ref="C2:C15"/>
  </sortState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IGNATIAN VOLUNTEER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Stewart</dc:creator>
  <cp:lastModifiedBy>Dittmeier, Lisa</cp:lastModifiedBy>
  <cp:lastPrinted>2019-07-10T21:28:04Z</cp:lastPrinted>
  <dcterms:created xsi:type="dcterms:W3CDTF">2019-06-30T22:49:19Z</dcterms:created>
  <dcterms:modified xsi:type="dcterms:W3CDTF">2019-08-02T20:45:23Z</dcterms:modified>
</cp:coreProperties>
</file>